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06" sheetId="1" r:id="rId1"/>
  </sheets>
  <definedNames>
    <definedName name="100000_W">#REF!</definedName>
    <definedName name="100700_W">#REF!</definedName>
    <definedName name="NNNNN">#REF!</definedName>
  </definedNames>
  <calcPr fullCalcOnLoad="1"/>
</workbook>
</file>

<file path=xl/sharedStrings.xml><?xml version="1.0" encoding="utf-8"?>
<sst xmlns="http://schemas.openxmlformats.org/spreadsheetml/2006/main" count="62" uniqueCount="57">
  <si>
    <t>Код</t>
  </si>
  <si>
    <t>010116</t>
  </si>
  <si>
    <t>1. Органи місц.самоврядування</t>
  </si>
  <si>
    <t xml:space="preserve"> в т.ч. зарплата</t>
  </si>
  <si>
    <t>енергоносії</t>
  </si>
  <si>
    <t>070000</t>
  </si>
  <si>
    <t>в т.ч. зарплата</t>
  </si>
  <si>
    <t>090000</t>
  </si>
  <si>
    <t>-ТРК "Альта"</t>
  </si>
  <si>
    <t>преса</t>
  </si>
  <si>
    <t>міські заходи з спорту</t>
  </si>
  <si>
    <t>І.Всього загальний фонд</t>
  </si>
  <si>
    <t>1. Компенсація за пільговий проїзд</t>
  </si>
  <si>
    <t>Всього видатків</t>
  </si>
  <si>
    <t>Видатки</t>
  </si>
  <si>
    <t>Додаток 2</t>
  </si>
  <si>
    <t>місцеві соціальні програми</t>
  </si>
  <si>
    <t>cоціальні програми молоді та сім'ї</t>
  </si>
  <si>
    <t>Разом загальний фонд</t>
  </si>
  <si>
    <t>1.Власні надходження бюджетних установ</t>
  </si>
  <si>
    <t>2.Бюджет розвитку</t>
  </si>
  <si>
    <t>4.Охорона навколишнього середовища</t>
  </si>
  <si>
    <t>2.Субвенція на тверде паливо і газ</t>
  </si>
  <si>
    <t>3.Дорожне господарство</t>
  </si>
  <si>
    <t>Виконання видаткової частини міського бюджету</t>
  </si>
  <si>
    <t>благоустрій</t>
  </si>
  <si>
    <t>ВУКГ</t>
  </si>
  <si>
    <t>4.Квартплата, скраплений газ, побутові відходи,електрика, тепло,газ, вода та інші (пільги та субсидії)</t>
  </si>
  <si>
    <t>3.Державні допомоги сім'ям з дітьми</t>
  </si>
  <si>
    <t>- міська рада</t>
  </si>
  <si>
    <t>2. Освіта - всього</t>
  </si>
  <si>
    <t xml:space="preserve">Разом спеціальний фонд </t>
  </si>
  <si>
    <t>3. Охорона здоров’я - всього (субвенція)</t>
  </si>
  <si>
    <t>4. Соцзахист та соцзабезпечення</t>
  </si>
  <si>
    <t>5. Культура - всього</t>
  </si>
  <si>
    <t>6. Засоби масової інформації</t>
  </si>
  <si>
    <t>7. Фізкультура і спорт - всього</t>
  </si>
  <si>
    <t>8. ЖКГ</t>
  </si>
  <si>
    <t>загальноміські заходи(культура)</t>
  </si>
  <si>
    <t>харчування</t>
  </si>
  <si>
    <t xml:space="preserve">% виконання </t>
  </si>
  <si>
    <t>Секретар ради</t>
  </si>
  <si>
    <t>9.Резервний фонд</t>
  </si>
  <si>
    <t xml:space="preserve">10. Інші видатки всього (внески асоціація міст, підтримка релігійних громад та культових споруд, поїздки офіційних делегацій, непередбачені видатки) </t>
  </si>
  <si>
    <t>11. Територіальний центр (субвенція)</t>
  </si>
  <si>
    <t>ІІ.Субвенція з державного бюджету (загальний фонд)</t>
  </si>
  <si>
    <t>О.С.Дикий</t>
  </si>
  <si>
    <t>Затверд. бюджет на 2011 рік</t>
  </si>
  <si>
    <t>Бюджет з урах. змін на 2011 рік</t>
  </si>
  <si>
    <t>5.Субвенція на оплату послуг зв'язку та інші</t>
  </si>
  <si>
    <t>6.Субвенція на збереження середньої зарплати міському голові та секретарю ради</t>
  </si>
  <si>
    <t>в т.ч. ЖЕК капремонт</t>
  </si>
  <si>
    <t>5.Інші видатки (проведення робіт по інвентаризації та розмежуванню земель державної та комунальної власності</t>
  </si>
  <si>
    <t>7=6:4</t>
  </si>
  <si>
    <t>за І півріччя 2011 року</t>
  </si>
  <si>
    <t>План на І півріччя 2011 року</t>
  </si>
  <si>
    <t>Касові видатки за І півріччя 2011 року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</si>
</sst>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0000000"/>
    <numFmt numFmtId="186" formatCode="0.0000000"/>
  </numFmts>
  <fonts count="3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9"/>
      <name val="Times New Roman Cyr"/>
      <family val="0"/>
    </font>
    <font>
      <i/>
      <sz val="12"/>
      <name val="Times New Roman Cyr"/>
      <family val="0"/>
    </font>
    <font>
      <b/>
      <i/>
      <sz val="9"/>
      <name val="Times New Roman Cyr"/>
      <family val="0"/>
    </font>
    <font>
      <i/>
      <sz val="9"/>
      <name val="Times New Roman Cyr"/>
      <family val="0"/>
    </font>
    <font>
      <sz val="11"/>
      <name val="Times New Roman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left" vertical="center" wrapText="1" shrinkToFit="1"/>
      <protection hidden="1"/>
    </xf>
    <xf numFmtId="0" fontId="4" fillId="0" borderId="10" xfId="0" applyFont="1" applyBorder="1" applyAlignment="1" applyProtection="1">
      <alignment horizontal="center"/>
      <protection hidden="1"/>
    </xf>
    <xf numFmtId="181" fontId="6" fillId="0" borderId="10" xfId="0" applyNumberFormat="1" applyFont="1" applyBorder="1" applyAlignment="1" applyProtection="1" quotePrefix="1">
      <alignment wrapText="1"/>
      <protection hidden="1"/>
    </xf>
    <xf numFmtId="1" fontId="7" fillId="0" borderId="10" xfId="0" applyNumberFormat="1" applyFont="1" applyBorder="1" applyAlignment="1" applyProtection="1">
      <alignment horizontal="center" wrapText="1"/>
      <protection hidden="1"/>
    </xf>
    <xf numFmtId="0" fontId="6" fillId="0" borderId="0" xfId="0" applyFont="1" applyAlignment="1">
      <alignment/>
    </xf>
    <xf numFmtId="181" fontId="6" fillId="0" borderId="10" xfId="0" applyNumberFormat="1" applyFont="1" applyBorder="1" applyAlignment="1" applyProtection="1">
      <alignment wrapText="1"/>
      <protection hidden="1"/>
    </xf>
    <xf numFmtId="0" fontId="7" fillId="0" borderId="0" xfId="0" applyFont="1" applyAlignment="1">
      <alignment horizontal="center"/>
    </xf>
    <xf numFmtId="180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1" fontId="7" fillId="0" borderId="1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 vertical="center" wrapText="1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>
      <alignment horizontal="center"/>
    </xf>
    <xf numFmtId="1" fontId="4" fillId="0" borderId="10" xfId="0" applyNumberFormat="1" applyFont="1" applyBorder="1" applyAlignment="1" applyProtection="1" quotePrefix="1">
      <alignment horizontal="center" wrapText="1"/>
      <protection hidden="1"/>
    </xf>
    <xf numFmtId="181" fontId="5" fillId="0" borderId="10" xfId="0" applyNumberFormat="1" applyFont="1" applyBorder="1" applyAlignment="1" applyProtection="1">
      <alignment wrapText="1"/>
      <protection hidden="1"/>
    </xf>
    <xf numFmtId="181" fontId="6" fillId="0" borderId="10" xfId="0" applyNumberFormat="1" applyFont="1" applyBorder="1" applyAlignment="1" applyProtection="1">
      <alignment horizontal="left" wrapText="1"/>
      <protection hidden="1"/>
    </xf>
    <xf numFmtId="1" fontId="4" fillId="0" borderId="10" xfId="0" applyNumberFormat="1" applyFont="1" applyBorder="1" applyAlignment="1" applyProtection="1" quotePrefix="1">
      <alignment horizontal="center"/>
      <protection hidden="1"/>
    </xf>
    <xf numFmtId="1" fontId="7" fillId="0" borderId="10" xfId="0" applyNumberFormat="1" applyFont="1" applyBorder="1" applyAlignment="1" applyProtection="1" quotePrefix="1">
      <alignment horizontal="center"/>
      <protection hidden="1"/>
    </xf>
    <xf numFmtId="1" fontId="4" fillId="0" borderId="10" xfId="0" applyNumberFormat="1" applyFont="1" applyBorder="1" applyAlignment="1" applyProtection="1">
      <alignment horizontal="center" wrapText="1"/>
      <protection hidden="1"/>
    </xf>
    <xf numFmtId="181" fontId="6" fillId="0" borderId="10" xfId="0" applyNumberFormat="1" applyFont="1" applyBorder="1" applyAlignment="1" applyProtection="1" quotePrefix="1">
      <alignment horizontal="left" wrapText="1"/>
      <protection hidden="1"/>
    </xf>
    <xf numFmtId="1" fontId="4" fillId="0" borderId="10" xfId="0" applyNumberFormat="1" applyFont="1" applyBorder="1" applyAlignment="1" applyProtection="1">
      <alignment horizontal="center"/>
      <protection hidden="1"/>
    </xf>
    <xf numFmtId="181" fontId="5" fillId="0" borderId="10" xfId="0" applyNumberFormat="1" applyFont="1" applyBorder="1" applyAlignment="1" applyProtection="1">
      <alignment horizontal="left" wrapText="1"/>
      <protection hidden="1"/>
    </xf>
    <xf numFmtId="1" fontId="9" fillId="0" borderId="10" xfId="0" applyNumberFormat="1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49" fontId="6" fillId="0" borderId="10" xfId="0" applyNumberFormat="1" applyFont="1" applyBorder="1" applyAlignment="1" applyProtection="1">
      <alignment wrapText="1"/>
      <protection hidden="1"/>
    </xf>
    <xf numFmtId="49" fontId="6" fillId="0" borderId="10" xfId="0" applyNumberFormat="1" applyFont="1" applyBorder="1" applyAlignment="1" applyProtection="1">
      <alignment horizontal="left" vertical="center" wrapText="1" shrinkToFit="1"/>
      <protection hidden="1"/>
    </xf>
    <xf numFmtId="0" fontId="10" fillId="0" borderId="10" xfId="0" applyFont="1" applyBorder="1" applyAlignment="1" applyProtection="1">
      <alignment horizontal="center"/>
      <protection hidden="1"/>
    </xf>
    <xf numFmtId="49" fontId="8" fillId="0" borderId="10" xfId="0" applyNumberFormat="1" applyFont="1" applyBorder="1" applyAlignment="1" applyProtection="1">
      <alignment wrapText="1"/>
      <protection hidden="1"/>
    </xf>
    <xf numFmtId="49" fontId="8" fillId="0" borderId="10" xfId="0" applyNumberFormat="1" applyFont="1" applyBorder="1" applyAlignment="1" applyProtection="1">
      <alignment horizontal="left" wrapText="1"/>
      <protection hidden="1"/>
    </xf>
    <xf numFmtId="49" fontId="5" fillId="0" borderId="10" xfId="0" applyNumberFormat="1" applyFont="1" applyBorder="1" applyAlignment="1" applyProtection="1">
      <alignment wrapText="1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180" fontId="6" fillId="0" borderId="0" xfId="0" applyNumberFormat="1" applyFont="1" applyFill="1" applyBorder="1" applyAlignment="1" applyProtection="1">
      <alignment horizontal="right" wrapText="1"/>
      <protection hidden="1"/>
    </xf>
    <xf numFmtId="1" fontId="7" fillId="0" borderId="0" xfId="0" applyNumberFormat="1" applyFont="1" applyFill="1" applyBorder="1" applyAlignment="1" applyProtection="1">
      <alignment horizontal="center"/>
      <protection hidden="1"/>
    </xf>
    <xf numFmtId="181" fontId="6" fillId="0" borderId="0" xfId="0" applyNumberFormat="1" applyFont="1" applyFill="1" applyBorder="1" applyAlignment="1" applyProtection="1">
      <alignment wrapText="1"/>
      <protection hidden="1"/>
    </xf>
    <xf numFmtId="180" fontId="6" fillId="0" borderId="10" xfId="0" applyNumberFormat="1" applyFont="1" applyBorder="1" applyAlignment="1" applyProtection="1">
      <alignment horizontal="center" vertical="center" wrapText="1"/>
      <protection hidden="1"/>
    </xf>
    <xf numFmtId="180" fontId="5" fillId="0" borderId="10" xfId="0" applyNumberFormat="1" applyFont="1" applyBorder="1" applyAlignment="1" applyProtection="1">
      <alignment horizontal="center" vertical="center" wrapText="1"/>
      <protection hidden="1"/>
    </xf>
    <xf numFmtId="180" fontId="6" fillId="0" borderId="10" xfId="0" applyNumberFormat="1" applyFont="1" applyBorder="1" applyAlignment="1" applyProtection="1">
      <alignment horizontal="center" vertical="center"/>
      <protection hidden="1"/>
    </xf>
    <xf numFmtId="180" fontId="5" fillId="0" borderId="10" xfId="0" applyNumberFormat="1" applyFont="1" applyBorder="1" applyAlignment="1" applyProtection="1">
      <alignment horizontal="center" vertical="center"/>
      <protection hidden="1"/>
    </xf>
    <xf numFmtId="180" fontId="6" fillId="0" borderId="10" xfId="0" applyNumberFormat="1" applyFont="1" applyBorder="1" applyAlignment="1" applyProtection="1" quotePrefix="1">
      <alignment horizontal="center" vertical="center" wrapText="1"/>
      <protection hidden="1"/>
    </xf>
    <xf numFmtId="180" fontId="5" fillId="0" borderId="10" xfId="0" applyNumberFormat="1" applyFont="1" applyBorder="1" applyAlignment="1" applyProtection="1" quotePrefix="1">
      <alignment horizontal="center" vertical="center" wrapText="1"/>
      <protection hidden="1"/>
    </xf>
    <xf numFmtId="180" fontId="6" fillId="0" borderId="10" xfId="0" applyNumberFormat="1" applyFont="1" applyBorder="1" applyAlignment="1" applyProtection="1">
      <alignment horizontal="center" vertical="center" wrapText="1" shrinkToFit="1"/>
      <protection hidden="1"/>
    </xf>
    <xf numFmtId="180" fontId="5" fillId="0" borderId="10" xfId="0" applyNumberFormat="1" applyFont="1" applyBorder="1" applyAlignment="1" applyProtection="1">
      <alignment horizontal="center" vertical="center" wrapText="1" shrinkToFit="1"/>
      <protection hidden="1"/>
    </xf>
    <xf numFmtId="180" fontId="8" fillId="0" borderId="10" xfId="0" applyNumberFormat="1" applyFont="1" applyBorder="1" applyAlignment="1" applyProtection="1">
      <alignment horizontal="center" vertical="center"/>
      <protection hidden="1"/>
    </xf>
    <xf numFmtId="180" fontId="8" fillId="0" borderId="10" xfId="0" applyNumberFormat="1" applyFont="1" applyBorder="1" applyAlignment="1" applyProtection="1">
      <alignment horizontal="center" vertical="center" wrapText="1"/>
      <protection hidden="1"/>
    </xf>
    <xf numFmtId="1" fontId="4" fillId="0" borderId="10" xfId="0" applyNumberFormat="1" applyFont="1" applyBorder="1" applyAlignment="1" applyProtection="1" quotePrefix="1">
      <alignment horizontal="center" vertical="center"/>
      <protection hidden="1"/>
    </xf>
    <xf numFmtId="181" fontId="5" fillId="0" borderId="10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vertical="center"/>
    </xf>
    <xf numFmtId="1" fontId="10" fillId="0" borderId="10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>
      <alignment/>
    </xf>
    <xf numFmtId="181" fontId="12" fillId="0" borderId="10" xfId="0" applyNumberFormat="1" applyFont="1" applyBorder="1" applyAlignment="1" applyProtection="1" quotePrefix="1">
      <alignment vertical="center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180" fontId="5" fillId="0" borderId="0" xfId="0" applyNumberFormat="1" applyFont="1" applyFill="1" applyBorder="1" applyAlignment="1" applyProtection="1">
      <alignment horizontal="right" wrapText="1"/>
      <protection hidden="1"/>
    </xf>
    <xf numFmtId="181" fontId="13" fillId="0" borderId="10" xfId="0" applyNumberFormat="1" applyFont="1" applyBorder="1" applyAlignment="1" applyProtection="1">
      <alignment vertical="center" wrapText="1"/>
      <protection hidden="1"/>
    </xf>
    <xf numFmtId="1" fontId="4" fillId="0" borderId="10" xfId="0" applyNumberFormat="1" applyFont="1" applyBorder="1" applyAlignment="1" applyProtection="1">
      <alignment horizontal="center" vertical="center"/>
      <protection hidden="1"/>
    </xf>
    <xf numFmtId="181" fontId="14" fillId="0" borderId="10" xfId="0" applyNumberFormat="1" applyFont="1" applyBorder="1" applyAlignment="1" applyProtection="1">
      <alignment vertical="center" wrapText="1"/>
      <protection hidden="1"/>
    </xf>
    <xf numFmtId="0" fontId="5" fillId="0" borderId="0" xfId="0" applyFont="1" applyFill="1" applyAlignment="1" applyProtection="1">
      <alignment horizontal="left"/>
      <protection hidden="1"/>
    </xf>
    <xf numFmtId="180" fontId="5" fillId="0" borderId="0" xfId="0" applyNumberFormat="1" applyFont="1" applyFill="1" applyBorder="1" applyAlignment="1" applyProtection="1">
      <alignment horizontal="right"/>
      <protection hidden="1"/>
    </xf>
    <xf numFmtId="49" fontId="6" fillId="0" borderId="10" xfId="0" applyNumberFormat="1" applyFont="1" applyBorder="1" applyAlignment="1" applyProtection="1">
      <alignment horizontal="left" wrapText="1"/>
      <protection hidden="1"/>
    </xf>
    <xf numFmtId="1" fontId="6" fillId="0" borderId="10" xfId="0" applyNumberFormat="1" applyFont="1" applyBorder="1" applyAlignment="1" applyProtection="1">
      <alignment horizontal="center" wrapText="1"/>
      <protection hidden="1"/>
    </xf>
    <xf numFmtId="180" fontId="11" fillId="0" borderId="11" xfId="0" applyNumberFormat="1" applyFont="1" applyBorder="1" applyAlignment="1" applyProtection="1">
      <alignment horizontal="center" vertical="center" wrapText="1"/>
      <protection hidden="1"/>
    </xf>
    <xf numFmtId="180" fontId="11" fillId="0" borderId="12" xfId="0" applyNumberFormat="1" applyFont="1" applyBorder="1" applyAlignment="1" applyProtection="1">
      <alignment horizontal="center" vertical="center" wrapText="1"/>
      <protection hidden="1"/>
    </xf>
    <xf numFmtId="180" fontId="11" fillId="0" borderId="13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180" fontId="6" fillId="0" borderId="0" xfId="0" applyNumberFormat="1" applyFont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 vertical="center"/>
      <protection hidden="1"/>
    </xf>
    <xf numFmtId="181" fontId="6" fillId="0" borderId="10" xfId="0" applyNumberFormat="1" applyFont="1" applyBorder="1" applyAlignment="1" applyProtection="1">
      <alignment horizontal="center" vertical="center" wrapText="1"/>
      <protection hidden="1"/>
    </xf>
    <xf numFmtId="180" fontId="6" fillId="0" borderId="11" xfId="0" applyNumberFormat="1" applyFont="1" applyBorder="1" applyAlignment="1" applyProtection="1">
      <alignment horizontal="center" vertical="center" wrapText="1"/>
      <protection hidden="1"/>
    </xf>
    <xf numFmtId="180" fontId="6" fillId="0" borderId="12" xfId="0" applyNumberFormat="1" applyFont="1" applyBorder="1" applyAlignment="1" applyProtection="1">
      <alignment horizontal="center" vertical="center" wrapText="1"/>
      <protection hidden="1"/>
    </xf>
    <xf numFmtId="180" fontId="6" fillId="0" borderId="13" xfId="0" applyNumberFormat="1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SheetLayoutView="75" zoomScalePageLayoutView="0" workbookViewId="0" topLeftCell="A34">
      <selection activeCell="F53" sqref="F53"/>
    </sheetView>
  </sheetViews>
  <sheetFormatPr defaultColWidth="9.00390625" defaultRowHeight="12.75"/>
  <cols>
    <col min="1" max="1" width="10.125" style="8" customWidth="1"/>
    <col min="2" max="2" width="52.625" style="6" customWidth="1"/>
    <col min="3" max="3" width="12.625" style="9" customWidth="1"/>
    <col min="4" max="6" width="12.375" style="9" customWidth="1"/>
    <col min="7" max="7" width="10.00390625" style="9" customWidth="1"/>
    <col min="8" max="16384" width="9.125" style="6" customWidth="1"/>
  </cols>
  <sheetData>
    <row r="1" ht="15.75">
      <c r="G1" s="9" t="s">
        <v>15</v>
      </c>
    </row>
    <row r="3" spans="1:7" ht="15" customHeight="1">
      <c r="A3" s="65" t="s">
        <v>24</v>
      </c>
      <c r="B3" s="65"/>
      <c r="C3" s="65"/>
      <c r="D3" s="65"/>
      <c r="E3" s="65"/>
      <c r="F3" s="65"/>
      <c r="G3" s="65"/>
    </row>
    <row r="4" spans="1:7" ht="15" customHeight="1">
      <c r="A4" s="66" t="s">
        <v>54</v>
      </c>
      <c r="B4" s="66"/>
      <c r="C4" s="66"/>
      <c r="D4" s="66"/>
      <c r="E4" s="66"/>
      <c r="F4" s="66"/>
      <c r="G4" s="66"/>
    </row>
    <row r="5" spans="1:7" s="10" customFormat="1" ht="12.75" customHeight="1">
      <c r="A5" s="67" t="s">
        <v>0</v>
      </c>
      <c r="B5" s="68" t="s">
        <v>14</v>
      </c>
      <c r="C5" s="69" t="s">
        <v>47</v>
      </c>
      <c r="D5" s="69" t="s">
        <v>48</v>
      </c>
      <c r="E5" s="69" t="s">
        <v>55</v>
      </c>
      <c r="F5" s="69" t="s">
        <v>56</v>
      </c>
      <c r="G5" s="62" t="s">
        <v>40</v>
      </c>
    </row>
    <row r="6" spans="1:7" s="10" customFormat="1" ht="15.75" customHeight="1">
      <c r="A6" s="67"/>
      <c r="B6" s="68"/>
      <c r="C6" s="70"/>
      <c r="D6" s="70"/>
      <c r="E6" s="70"/>
      <c r="F6" s="70"/>
      <c r="G6" s="63"/>
    </row>
    <row r="7" spans="1:7" s="10" customFormat="1" ht="35.25" customHeight="1">
      <c r="A7" s="67"/>
      <c r="B7" s="68"/>
      <c r="C7" s="71"/>
      <c r="D7" s="71"/>
      <c r="E7" s="71"/>
      <c r="F7" s="71"/>
      <c r="G7" s="64"/>
    </row>
    <row r="8" spans="1:7" s="14" customFormat="1" ht="15.75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3">
        <v>6</v>
      </c>
      <c r="G8" s="61" t="s">
        <v>53</v>
      </c>
    </row>
    <row r="9" spans="1:7" s="1" customFormat="1" ht="15" customHeight="1">
      <c r="A9" s="15" t="s">
        <v>1</v>
      </c>
      <c r="B9" s="16" t="s">
        <v>2</v>
      </c>
      <c r="C9" s="38">
        <v>3419.1</v>
      </c>
      <c r="D9" s="38">
        <v>3514.1</v>
      </c>
      <c r="E9" s="38">
        <v>1953</v>
      </c>
      <c r="F9" s="38">
        <v>1795.5</v>
      </c>
      <c r="G9" s="38">
        <f aca="true" t="shared" si="0" ref="G9:G31">F9/D9*100</f>
        <v>51.09416351270596</v>
      </c>
    </row>
    <row r="10" spans="1:7" ht="15" customHeight="1">
      <c r="A10" s="5"/>
      <c r="B10" s="7" t="s">
        <v>3</v>
      </c>
      <c r="C10" s="37">
        <v>3230</v>
      </c>
      <c r="D10" s="37">
        <v>3230</v>
      </c>
      <c r="E10" s="37">
        <v>1690.6</v>
      </c>
      <c r="F10" s="37">
        <v>1574.9</v>
      </c>
      <c r="G10" s="37">
        <f t="shared" si="0"/>
        <v>48.758513931888544</v>
      </c>
    </row>
    <row r="11" spans="1:7" ht="15" customHeight="1">
      <c r="A11" s="5"/>
      <c r="B11" s="7" t="s">
        <v>4</v>
      </c>
      <c r="C11" s="37">
        <v>109</v>
      </c>
      <c r="D11" s="37">
        <v>204</v>
      </c>
      <c r="E11" s="37">
        <v>196.8</v>
      </c>
      <c r="F11" s="37">
        <v>167.7</v>
      </c>
      <c r="G11" s="37">
        <f t="shared" si="0"/>
        <v>82.20588235294117</v>
      </c>
    </row>
    <row r="12" spans="1:7" s="1" customFormat="1" ht="15" customHeight="1">
      <c r="A12" s="15" t="s">
        <v>5</v>
      </c>
      <c r="B12" s="16" t="s">
        <v>30</v>
      </c>
      <c r="C12" s="38">
        <v>23101.3</v>
      </c>
      <c r="D12" s="38">
        <v>23351.3</v>
      </c>
      <c r="E12" s="38">
        <v>13051.9</v>
      </c>
      <c r="F12" s="38">
        <v>12453</v>
      </c>
      <c r="G12" s="38">
        <f t="shared" si="0"/>
        <v>53.32893671872658</v>
      </c>
    </row>
    <row r="13" spans="1:7" ht="15" customHeight="1">
      <c r="A13" s="11"/>
      <c r="B13" s="17" t="s">
        <v>6</v>
      </c>
      <c r="C13" s="37">
        <v>19000</v>
      </c>
      <c r="D13" s="37">
        <v>19000</v>
      </c>
      <c r="E13" s="37">
        <v>9788.9</v>
      </c>
      <c r="F13" s="37">
        <v>9512.4</v>
      </c>
      <c r="G13" s="37">
        <f t="shared" si="0"/>
        <v>50.065263157894734</v>
      </c>
    </row>
    <row r="14" spans="1:7" ht="15" customHeight="1">
      <c r="A14" s="11"/>
      <c r="B14" s="7" t="s">
        <v>4</v>
      </c>
      <c r="C14" s="37">
        <v>2310</v>
      </c>
      <c r="D14" s="37">
        <v>2566.5</v>
      </c>
      <c r="E14" s="37">
        <v>2317.6</v>
      </c>
      <c r="F14" s="37">
        <v>2229</v>
      </c>
      <c r="G14" s="37">
        <f t="shared" si="0"/>
        <v>86.84979544126243</v>
      </c>
    </row>
    <row r="15" spans="1:7" ht="15" customHeight="1">
      <c r="A15" s="11"/>
      <c r="B15" s="7" t="s">
        <v>39</v>
      </c>
      <c r="C15" s="37">
        <v>1550</v>
      </c>
      <c r="D15" s="37">
        <v>1550</v>
      </c>
      <c r="E15" s="37">
        <v>811.8</v>
      </c>
      <c r="F15" s="37">
        <v>614.7</v>
      </c>
      <c r="G15" s="37">
        <f t="shared" si="0"/>
        <v>39.65806451612904</v>
      </c>
    </row>
    <row r="16" spans="1:7" s="49" customFormat="1" ht="21" customHeight="1">
      <c r="A16" s="47"/>
      <c r="B16" s="48" t="s">
        <v>32</v>
      </c>
      <c r="C16" s="38">
        <v>13338.7</v>
      </c>
      <c r="D16" s="38">
        <v>13338.7</v>
      </c>
      <c r="E16" s="38">
        <v>6000</v>
      </c>
      <c r="F16" s="38">
        <v>5540</v>
      </c>
      <c r="G16" s="38">
        <f t="shared" si="0"/>
        <v>41.53328285365141</v>
      </c>
    </row>
    <row r="17" spans="1:7" s="1" customFormat="1" ht="15" customHeight="1">
      <c r="A17" s="18" t="s">
        <v>7</v>
      </c>
      <c r="B17" s="16" t="s">
        <v>33</v>
      </c>
      <c r="C17" s="38">
        <v>528.6</v>
      </c>
      <c r="D17" s="38">
        <v>528.6</v>
      </c>
      <c r="E17" s="38">
        <v>270.6</v>
      </c>
      <c r="F17" s="38">
        <v>203</v>
      </c>
      <c r="G17" s="38">
        <f t="shared" si="0"/>
        <v>38.40332954975407</v>
      </c>
    </row>
    <row r="18" spans="1:7" ht="15" customHeight="1">
      <c r="A18" s="19"/>
      <c r="B18" s="7" t="s">
        <v>16</v>
      </c>
      <c r="C18" s="37">
        <v>258.6</v>
      </c>
      <c r="D18" s="37">
        <v>258.6</v>
      </c>
      <c r="E18" s="37">
        <v>129.5</v>
      </c>
      <c r="F18" s="37">
        <v>106.4</v>
      </c>
      <c r="G18" s="37">
        <f t="shared" si="0"/>
        <v>41.1446249033256</v>
      </c>
    </row>
    <row r="19" spans="1:7" ht="15" customHeight="1">
      <c r="A19" s="19"/>
      <c r="B19" s="7" t="s">
        <v>17</v>
      </c>
      <c r="C19" s="37">
        <v>270</v>
      </c>
      <c r="D19" s="37">
        <v>270</v>
      </c>
      <c r="E19" s="37">
        <v>141.1</v>
      </c>
      <c r="F19" s="37">
        <v>96.6</v>
      </c>
      <c r="G19" s="37">
        <f t="shared" si="0"/>
        <v>35.77777777777777</v>
      </c>
    </row>
    <row r="20" spans="1:7" s="1" customFormat="1" ht="15" customHeight="1">
      <c r="A20" s="20">
        <v>110000</v>
      </c>
      <c r="B20" s="16" t="s">
        <v>34</v>
      </c>
      <c r="C20" s="38">
        <v>2382.9</v>
      </c>
      <c r="D20" s="38">
        <v>2382.9</v>
      </c>
      <c r="E20" s="38">
        <v>1335.2</v>
      </c>
      <c r="F20" s="38">
        <v>1166.3</v>
      </c>
      <c r="G20" s="38">
        <f t="shared" si="0"/>
        <v>48.944563347182005</v>
      </c>
    </row>
    <row r="21" spans="1:7" ht="15" customHeight="1">
      <c r="A21" s="11"/>
      <c r="B21" s="17" t="s">
        <v>3</v>
      </c>
      <c r="C21" s="37">
        <v>1991</v>
      </c>
      <c r="D21" s="37">
        <v>1991</v>
      </c>
      <c r="E21" s="37">
        <v>1035</v>
      </c>
      <c r="F21" s="37">
        <v>908.8</v>
      </c>
      <c r="G21" s="37">
        <f t="shared" si="0"/>
        <v>45.64540431943747</v>
      </c>
    </row>
    <row r="22" spans="1:7" ht="15" customHeight="1">
      <c r="A22" s="11"/>
      <c r="B22" s="7" t="s">
        <v>4</v>
      </c>
      <c r="C22" s="37">
        <v>267.7</v>
      </c>
      <c r="D22" s="37">
        <v>267.7</v>
      </c>
      <c r="E22" s="37">
        <v>233.2</v>
      </c>
      <c r="F22" s="37">
        <v>226.4</v>
      </c>
      <c r="G22" s="37">
        <f t="shared" si="0"/>
        <v>84.572282405678</v>
      </c>
    </row>
    <row r="23" spans="1:7" ht="15" customHeight="1">
      <c r="A23" s="11">
        <v>110103</v>
      </c>
      <c r="B23" s="17" t="s">
        <v>38</v>
      </c>
      <c r="C23" s="37">
        <v>60</v>
      </c>
      <c r="D23" s="37">
        <v>60</v>
      </c>
      <c r="E23" s="37">
        <v>33</v>
      </c>
      <c r="F23" s="37">
        <v>15.8</v>
      </c>
      <c r="G23" s="37">
        <f t="shared" si="0"/>
        <v>26.333333333333336</v>
      </c>
    </row>
    <row r="24" spans="1:7" s="1" customFormat="1" ht="15" customHeight="1">
      <c r="A24" s="22">
        <v>120000</v>
      </c>
      <c r="B24" s="23" t="s">
        <v>35</v>
      </c>
      <c r="C24" s="42">
        <v>375</v>
      </c>
      <c r="D24" s="42">
        <v>375</v>
      </c>
      <c r="E24" s="42">
        <v>187.5</v>
      </c>
      <c r="F24" s="38">
        <v>156.2</v>
      </c>
      <c r="G24" s="38">
        <f t="shared" si="0"/>
        <v>41.65333333333333</v>
      </c>
    </row>
    <row r="25" spans="1:7" ht="15" customHeight="1">
      <c r="A25" s="11">
        <v>120100</v>
      </c>
      <c r="B25" s="21" t="s">
        <v>8</v>
      </c>
      <c r="C25" s="41">
        <v>195</v>
      </c>
      <c r="D25" s="41">
        <v>195</v>
      </c>
      <c r="E25" s="41">
        <v>97.5</v>
      </c>
      <c r="F25" s="37">
        <v>81.2</v>
      </c>
      <c r="G25" s="37">
        <f t="shared" si="0"/>
        <v>41.64102564102564</v>
      </c>
    </row>
    <row r="26" spans="1:7" ht="15" customHeight="1">
      <c r="A26" s="11">
        <v>120200</v>
      </c>
      <c r="B26" s="17" t="s">
        <v>9</v>
      </c>
      <c r="C26" s="37">
        <v>180</v>
      </c>
      <c r="D26" s="37">
        <v>180</v>
      </c>
      <c r="E26" s="37">
        <v>90</v>
      </c>
      <c r="F26" s="37">
        <v>75</v>
      </c>
      <c r="G26" s="37">
        <f t="shared" si="0"/>
        <v>41.66666666666667</v>
      </c>
    </row>
    <row r="27" spans="1:7" s="1" customFormat="1" ht="15" customHeight="1">
      <c r="A27" s="22">
        <v>130000</v>
      </c>
      <c r="B27" s="16" t="s">
        <v>36</v>
      </c>
      <c r="C27" s="38">
        <v>832</v>
      </c>
      <c r="D27" s="38">
        <v>832</v>
      </c>
      <c r="E27" s="38">
        <v>435.4</v>
      </c>
      <c r="F27" s="38">
        <v>397.4</v>
      </c>
      <c r="G27" s="38">
        <f t="shared" si="0"/>
        <v>47.76442307692307</v>
      </c>
    </row>
    <row r="28" spans="1:7" ht="15" customHeight="1">
      <c r="A28" s="11"/>
      <c r="B28" s="17" t="s">
        <v>3</v>
      </c>
      <c r="C28" s="37">
        <v>665</v>
      </c>
      <c r="D28" s="37">
        <v>665</v>
      </c>
      <c r="E28" s="37">
        <v>325.4</v>
      </c>
      <c r="F28" s="37">
        <v>299.1</v>
      </c>
      <c r="G28" s="37">
        <f t="shared" si="0"/>
        <v>44.97744360902256</v>
      </c>
    </row>
    <row r="29" spans="1:7" ht="15" customHeight="1">
      <c r="A29" s="11"/>
      <c r="B29" s="7" t="s">
        <v>4</v>
      </c>
      <c r="C29" s="41">
        <v>74.4</v>
      </c>
      <c r="D29" s="41">
        <v>74.4</v>
      </c>
      <c r="E29" s="41">
        <v>62.8</v>
      </c>
      <c r="F29" s="37">
        <v>61.8</v>
      </c>
      <c r="G29" s="37">
        <f t="shared" si="0"/>
        <v>83.06451612903226</v>
      </c>
    </row>
    <row r="30" spans="1:7" ht="15" customHeight="1">
      <c r="A30" s="11">
        <v>130102</v>
      </c>
      <c r="B30" s="4" t="s">
        <v>10</v>
      </c>
      <c r="C30" s="41">
        <v>60</v>
      </c>
      <c r="D30" s="41">
        <v>58</v>
      </c>
      <c r="E30" s="41">
        <v>28</v>
      </c>
      <c r="F30" s="37">
        <v>24.4</v>
      </c>
      <c r="G30" s="37">
        <f t="shared" si="0"/>
        <v>42.068965517241374</v>
      </c>
    </row>
    <row r="31" spans="1:7" s="1" customFormat="1" ht="15" customHeight="1">
      <c r="A31" s="22">
        <v>100000</v>
      </c>
      <c r="B31" s="16" t="s">
        <v>37</v>
      </c>
      <c r="C31" s="38">
        <v>1895</v>
      </c>
      <c r="D31" s="38">
        <v>1795.2</v>
      </c>
      <c r="E31" s="38">
        <v>965</v>
      </c>
      <c r="F31" s="38">
        <v>878.4</v>
      </c>
      <c r="G31" s="38">
        <f t="shared" si="0"/>
        <v>48.93048128342245</v>
      </c>
    </row>
    <row r="32" spans="1:7" ht="15" customHeight="1">
      <c r="A32" s="11">
        <v>100203</v>
      </c>
      <c r="B32" s="7" t="s">
        <v>25</v>
      </c>
      <c r="C32" s="37">
        <v>1895</v>
      </c>
      <c r="D32" s="37">
        <v>1795.2</v>
      </c>
      <c r="E32" s="37">
        <v>965</v>
      </c>
      <c r="F32" s="37">
        <v>878.4</v>
      </c>
      <c r="G32" s="37">
        <f aca="true" t="shared" si="1" ref="G32:G54">F32/D32*100</f>
        <v>48.93048128342245</v>
      </c>
    </row>
    <row r="33" spans="1:7" ht="15" customHeight="1">
      <c r="A33" s="11"/>
      <c r="B33" s="7" t="s">
        <v>26</v>
      </c>
      <c r="C33" s="37">
        <v>1700</v>
      </c>
      <c r="D33" s="37">
        <v>1700</v>
      </c>
      <c r="E33" s="37">
        <v>940</v>
      </c>
      <c r="F33" s="37">
        <v>858.4</v>
      </c>
      <c r="G33" s="37">
        <f t="shared" si="1"/>
        <v>50.49411764705882</v>
      </c>
    </row>
    <row r="34" spans="1:7" s="1" customFormat="1" ht="15" customHeight="1">
      <c r="A34" s="22"/>
      <c r="B34" s="16" t="s">
        <v>42</v>
      </c>
      <c r="C34" s="38">
        <v>10</v>
      </c>
      <c r="D34" s="38">
        <v>10</v>
      </c>
      <c r="E34" s="38">
        <v>10</v>
      </c>
      <c r="F34" s="38"/>
      <c r="G34" s="38">
        <f t="shared" si="1"/>
        <v>0</v>
      </c>
    </row>
    <row r="35" spans="1:7" s="1" customFormat="1" ht="45.75" customHeight="1">
      <c r="A35" s="56">
        <v>250404</v>
      </c>
      <c r="B35" s="57" t="s">
        <v>43</v>
      </c>
      <c r="C35" s="38">
        <f>SUM(C36:C36)</f>
        <v>11</v>
      </c>
      <c r="D35" s="38">
        <f>SUM(D36:D36)</f>
        <v>110.8</v>
      </c>
      <c r="E35" s="38">
        <v>51</v>
      </c>
      <c r="F35" s="38">
        <f>SUM(F36:F36)</f>
        <v>0</v>
      </c>
      <c r="G35" s="38">
        <f t="shared" si="1"/>
        <v>0</v>
      </c>
    </row>
    <row r="36" spans="1:7" s="51" customFormat="1" ht="15" customHeight="1">
      <c r="A36" s="50"/>
      <c r="B36" s="52" t="s">
        <v>29</v>
      </c>
      <c r="C36" s="46">
        <v>11</v>
      </c>
      <c r="D36" s="46">
        <v>110.8</v>
      </c>
      <c r="E36" s="46">
        <v>51</v>
      </c>
      <c r="F36" s="46"/>
      <c r="G36" s="37">
        <f t="shared" si="1"/>
        <v>0</v>
      </c>
    </row>
    <row r="37" spans="1:7" s="1" customFormat="1" ht="15" customHeight="1">
      <c r="A37" s="22">
        <v>250323</v>
      </c>
      <c r="B37" s="55" t="s">
        <v>44</v>
      </c>
      <c r="C37" s="38">
        <v>1267.4</v>
      </c>
      <c r="D37" s="38">
        <v>1267.4</v>
      </c>
      <c r="E37" s="38">
        <v>633.6</v>
      </c>
      <c r="F37" s="38">
        <v>528</v>
      </c>
      <c r="G37" s="38">
        <f t="shared" si="1"/>
        <v>41.660091525958656</v>
      </c>
    </row>
    <row r="38" spans="1:7" s="1" customFormat="1" ht="15" customHeight="1">
      <c r="A38" s="24"/>
      <c r="B38" s="16" t="s">
        <v>11</v>
      </c>
      <c r="C38" s="40">
        <f>C9+C12+C16+C17+C20+C24+C27+C31+C34+C35+C37</f>
        <v>47161</v>
      </c>
      <c r="D38" s="40">
        <f>D9+D12+D16+D17+D20+D24+D27+D31+D34+D35+D37</f>
        <v>47506</v>
      </c>
      <c r="E38" s="40">
        <f>E9+E12+E16+E17+E20+E24+E27+E31+E34+E35+E37</f>
        <v>24893.2</v>
      </c>
      <c r="F38" s="40">
        <f>F9+F12+F16+F17+F20+F24+F27+F31+F34+F35+F37</f>
        <v>23117.800000000003</v>
      </c>
      <c r="G38" s="38">
        <f t="shared" si="1"/>
        <v>48.66290573822255</v>
      </c>
    </row>
    <row r="39" spans="1:7" s="1" customFormat="1" ht="15" customHeight="1">
      <c r="A39" s="24"/>
      <c r="B39" s="16" t="s">
        <v>45</v>
      </c>
      <c r="C39" s="40">
        <f>SUM(C40:C45)</f>
        <v>29050.899999999998</v>
      </c>
      <c r="D39" s="40">
        <f>SUM(D40:D45)</f>
        <v>29081.399999999998</v>
      </c>
      <c r="E39" s="40">
        <f>SUM(E40:E45)</f>
        <v>13596.500000000002</v>
      </c>
      <c r="F39" s="40">
        <f>SUM(F40:F45)</f>
        <v>13373.599999999999</v>
      </c>
      <c r="G39" s="38">
        <f t="shared" si="1"/>
        <v>45.98678192934315</v>
      </c>
    </row>
    <row r="40" spans="1:7" ht="15" customHeight="1">
      <c r="A40" s="25"/>
      <c r="B40" s="26" t="s">
        <v>12</v>
      </c>
      <c r="C40" s="37">
        <v>412</v>
      </c>
      <c r="D40" s="37">
        <v>420.8</v>
      </c>
      <c r="E40" s="37">
        <v>177.1</v>
      </c>
      <c r="F40" s="37">
        <v>177.1</v>
      </c>
      <c r="G40" s="37">
        <f t="shared" si="1"/>
        <v>42.086501901140686</v>
      </c>
    </row>
    <row r="41" spans="1:7" ht="15" customHeight="1">
      <c r="A41" s="25"/>
      <c r="B41" s="26" t="s">
        <v>22</v>
      </c>
      <c r="C41" s="37">
        <v>50</v>
      </c>
      <c r="D41" s="37">
        <v>50</v>
      </c>
      <c r="E41" s="37">
        <v>13.1</v>
      </c>
      <c r="F41" s="37">
        <v>8.2</v>
      </c>
      <c r="G41" s="37">
        <f t="shared" si="1"/>
        <v>16.4</v>
      </c>
    </row>
    <row r="42" spans="1:7" ht="15" customHeight="1">
      <c r="A42" s="25"/>
      <c r="B42" s="26" t="s">
        <v>28</v>
      </c>
      <c r="C42" s="37">
        <v>17703</v>
      </c>
      <c r="D42" s="37">
        <v>17703</v>
      </c>
      <c r="E42" s="37">
        <v>8879.1</v>
      </c>
      <c r="F42" s="37">
        <v>8879.1</v>
      </c>
      <c r="G42" s="37">
        <f t="shared" si="1"/>
        <v>50.155905778681586</v>
      </c>
    </row>
    <row r="43" spans="1:7" ht="30" customHeight="1">
      <c r="A43" s="25"/>
      <c r="B43" s="26" t="s">
        <v>27</v>
      </c>
      <c r="C43" s="39">
        <v>10500.8</v>
      </c>
      <c r="D43" s="39">
        <v>10500.8</v>
      </c>
      <c r="E43" s="39">
        <v>4233.3</v>
      </c>
      <c r="F43" s="37">
        <v>4035</v>
      </c>
      <c r="G43" s="37">
        <f t="shared" si="1"/>
        <v>38.425643760475396</v>
      </c>
    </row>
    <row r="44" spans="1:7" ht="14.25" customHeight="1">
      <c r="A44" s="25"/>
      <c r="B44" s="27" t="s">
        <v>49</v>
      </c>
      <c r="C44" s="43">
        <v>336.8</v>
      </c>
      <c r="D44" s="43">
        <v>336.8</v>
      </c>
      <c r="E44" s="43">
        <v>223.9</v>
      </c>
      <c r="F44" s="37">
        <v>223.9</v>
      </c>
      <c r="G44" s="37">
        <f t="shared" si="1"/>
        <v>66.47862232779097</v>
      </c>
    </row>
    <row r="45" spans="1:7" ht="32.25" customHeight="1">
      <c r="A45" s="25"/>
      <c r="B45" s="27" t="s">
        <v>50</v>
      </c>
      <c r="C45" s="43">
        <v>48.3</v>
      </c>
      <c r="D45" s="43">
        <v>70</v>
      </c>
      <c r="E45" s="43">
        <v>70</v>
      </c>
      <c r="F45" s="37">
        <v>50.3</v>
      </c>
      <c r="G45" s="37">
        <f t="shared" si="1"/>
        <v>71.85714285714285</v>
      </c>
    </row>
    <row r="46" spans="1:7" s="1" customFormat="1" ht="13.5" customHeight="1">
      <c r="A46" s="3"/>
      <c r="B46" s="2" t="s">
        <v>18</v>
      </c>
      <c r="C46" s="44">
        <f>C38+C39</f>
        <v>76211.9</v>
      </c>
      <c r="D46" s="44">
        <f>D38+D39</f>
        <v>76587.4</v>
      </c>
      <c r="E46" s="44">
        <f>E38+E39</f>
        <v>38489.700000000004</v>
      </c>
      <c r="F46" s="44">
        <f>F38+F39</f>
        <v>36491.4</v>
      </c>
      <c r="G46" s="38">
        <f t="shared" si="1"/>
        <v>47.64674084771125</v>
      </c>
    </row>
    <row r="47" spans="1:7" ht="13.5" customHeight="1">
      <c r="A47" s="28"/>
      <c r="B47" s="29" t="s">
        <v>19</v>
      </c>
      <c r="C47" s="45">
        <v>1455.1</v>
      </c>
      <c r="D47" s="45">
        <v>1455.1</v>
      </c>
      <c r="E47" s="45">
        <v>1455.1</v>
      </c>
      <c r="F47" s="45">
        <v>879.1</v>
      </c>
      <c r="G47" s="46">
        <f t="shared" si="1"/>
        <v>60.41509174627174</v>
      </c>
    </row>
    <row r="48" spans="1:7" ht="13.5" customHeight="1">
      <c r="A48" s="28"/>
      <c r="B48" s="30" t="s">
        <v>20</v>
      </c>
      <c r="C48" s="46">
        <v>2290.6</v>
      </c>
      <c r="D48" s="46">
        <v>2040.6</v>
      </c>
      <c r="E48" s="46">
        <v>840.1</v>
      </c>
      <c r="F48" s="45">
        <v>37.8</v>
      </c>
      <c r="G48" s="46">
        <f t="shared" si="1"/>
        <v>1.8523963540135253</v>
      </c>
    </row>
    <row r="49" spans="1:7" ht="13.5" customHeight="1">
      <c r="A49" s="25"/>
      <c r="B49" s="60" t="s">
        <v>51</v>
      </c>
      <c r="C49" s="37">
        <v>250</v>
      </c>
      <c r="D49" s="37">
        <v>250</v>
      </c>
      <c r="E49" s="37">
        <v>198</v>
      </c>
      <c r="F49" s="39">
        <v>37.8</v>
      </c>
      <c r="G49" s="37"/>
    </row>
    <row r="50" spans="1:7" ht="13.5" customHeight="1">
      <c r="A50" s="28"/>
      <c r="B50" s="29" t="s">
        <v>23</v>
      </c>
      <c r="C50" s="45">
        <v>73.9</v>
      </c>
      <c r="D50" s="45">
        <v>172.9</v>
      </c>
      <c r="E50" s="45">
        <v>130.7</v>
      </c>
      <c r="F50" s="45">
        <v>130.6</v>
      </c>
      <c r="G50" s="46">
        <f t="shared" si="1"/>
        <v>75.53499132446501</v>
      </c>
    </row>
    <row r="51" spans="1:7" ht="13.5" customHeight="1">
      <c r="A51" s="28"/>
      <c r="B51" s="29" t="s">
        <v>21</v>
      </c>
      <c r="C51" s="46">
        <v>25.2</v>
      </c>
      <c r="D51" s="46">
        <v>25.2</v>
      </c>
      <c r="E51" s="46">
        <v>12.1</v>
      </c>
      <c r="F51" s="45"/>
      <c r="G51" s="46">
        <f t="shared" si="1"/>
        <v>0</v>
      </c>
    </row>
    <row r="52" spans="1:7" ht="45" customHeight="1">
      <c r="A52" s="28"/>
      <c r="B52" s="29" t="s">
        <v>52</v>
      </c>
      <c r="C52" s="46"/>
      <c r="D52" s="46">
        <v>200</v>
      </c>
      <c r="E52" s="46">
        <v>200</v>
      </c>
      <c r="F52" s="45"/>
      <c r="G52" s="46">
        <f t="shared" si="1"/>
        <v>0</v>
      </c>
    </row>
    <row r="53" spans="1:7" s="1" customFormat="1" ht="13.5" customHeight="1">
      <c r="A53" s="3"/>
      <c r="B53" s="31" t="s">
        <v>31</v>
      </c>
      <c r="C53" s="38">
        <f>C47+C48+C50+C51+C52</f>
        <v>3844.7999999999997</v>
      </c>
      <c r="D53" s="38">
        <f>D47+D48+D50+D51+D52</f>
        <v>3893.7999999999997</v>
      </c>
      <c r="E53" s="38">
        <f>E47+E48+E50+E51+E52</f>
        <v>2637.9999999999995</v>
      </c>
      <c r="F53" s="38">
        <f>F47+F48+F50+F51+F52</f>
        <v>1047.5</v>
      </c>
      <c r="G53" s="38">
        <f t="shared" si="1"/>
        <v>26.901741229647136</v>
      </c>
    </row>
    <row r="54" spans="1:7" ht="13.5" customHeight="1">
      <c r="A54" s="28"/>
      <c r="B54" s="31" t="s">
        <v>13</v>
      </c>
      <c r="C54" s="40">
        <f>C46+C53</f>
        <v>80056.7</v>
      </c>
      <c r="D54" s="40">
        <f>D46+D53</f>
        <v>80481.2</v>
      </c>
      <c r="E54" s="40">
        <f>E46+E53</f>
        <v>41127.700000000004</v>
      </c>
      <c r="F54" s="40">
        <f>F46+F53</f>
        <v>37538.9</v>
      </c>
      <c r="G54" s="38">
        <f t="shared" si="1"/>
        <v>46.64306695228203</v>
      </c>
    </row>
    <row r="55" spans="1:7" ht="21.75" customHeight="1">
      <c r="A55" s="32"/>
      <c r="B55" s="33"/>
      <c r="C55" s="34"/>
      <c r="D55" s="34"/>
      <c r="E55" s="34"/>
      <c r="F55" s="34"/>
      <c r="G55" s="34"/>
    </row>
    <row r="56" spans="1:7" s="1" customFormat="1" ht="21.75" customHeight="1">
      <c r="A56" s="58" t="s">
        <v>41</v>
      </c>
      <c r="B56" s="53"/>
      <c r="C56" s="54"/>
      <c r="D56" s="54"/>
      <c r="E56" s="54"/>
      <c r="F56" s="54"/>
      <c r="G56" s="59" t="s">
        <v>46</v>
      </c>
    </row>
    <row r="57" spans="1:7" ht="21.75" customHeight="1">
      <c r="A57" s="32"/>
      <c r="B57" s="33"/>
      <c r="C57" s="34"/>
      <c r="D57" s="34"/>
      <c r="E57" s="34"/>
      <c r="F57" s="34"/>
      <c r="G57" s="34"/>
    </row>
    <row r="58" spans="1:7" ht="21.75" customHeight="1">
      <c r="A58" s="32"/>
      <c r="B58" s="33"/>
      <c r="C58" s="34"/>
      <c r="D58" s="34"/>
      <c r="E58" s="34"/>
      <c r="F58" s="34"/>
      <c r="G58" s="34"/>
    </row>
    <row r="59" spans="1:7" ht="21.75" customHeight="1">
      <c r="A59" s="32"/>
      <c r="B59" s="33"/>
      <c r="C59" s="34"/>
      <c r="D59" s="34"/>
      <c r="E59" s="34"/>
      <c r="F59" s="34"/>
      <c r="G59" s="34"/>
    </row>
    <row r="60" spans="1:7" ht="21.75" customHeight="1">
      <c r="A60" s="32"/>
      <c r="B60" s="33"/>
      <c r="C60" s="34"/>
      <c r="D60" s="34"/>
      <c r="E60" s="34"/>
      <c r="F60" s="34"/>
      <c r="G60" s="34"/>
    </row>
    <row r="61" spans="1:7" ht="21.75" customHeight="1">
      <c r="A61" s="32"/>
      <c r="B61" s="33"/>
      <c r="C61" s="34"/>
      <c r="D61" s="34"/>
      <c r="E61" s="34"/>
      <c r="F61" s="34"/>
      <c r="G61" s="34"/>
    </row>
    <row r="62" spans="1:7" ht="21.75" customHeight="1">
      <c r="A62" s="35"/>
      <c r="B62" s="36"/>
      <c r="C62" s="34"/>
      <c r="D62" s="34"/>
      <c r="E62" s="34"/>
      <c r="F62" s="34"/>
      <c r="G62" s="34"/>
    </row>
    <row r="63" spans="1:7" ht="21.75" customHeight="1">
      <c r="A63" s="35"/>
      <c r="B63" s="36"/>
      <c r="C63" s="34"/>
      <c r="D63" s="34"/>
      <c r="E63" s="34"/>
      <c r="F63" s="34"/>
      <c r="G63" s="34"/>
    </row>
    <row r="64" spans="1:7" ht="21.75" customHeight="1">
      <c r="A64" s="35"/>
      <c r="B64" s="36"/>
      <c r="C64" s="34"/>
      <c r="D64" s="34"/>
      <c r="E64" s="34"/>
      <c r="F64" s="34"/>
      <c r="G64" s="34"/>
    </row>
    <row r="65" spans="1:7" ht="21.75" customHeight="1">
      <c r="A65" s="35"/>
      <c r="B65" s="36"/>
      <c r="C65" s="34"/>
      <c r="D65" s="34"/>
      <c r="E65" s="34"/>
      <c r="F65" s="34"/>
      <c r="G65" s="34"/>
    </row>
    <row r="66" spans="1:7" ht="21.75" customHeight="1">
      <c r="A66" s="35"/>
      <c r="B66" s="36"/>
      <c r="C66" s="34"/>
      <c r="D66" s="34"/>
      <c r="E66" s="34"/>
      <c r="F66" s="34"/>
      <c r="G66" s="34"/>
    </row>
    <row r="67" spans="1:7" ht="21.75" customHeight="1">
      <c r="A67" s="35"/>
      <c r="B67" s="36"/>
      <c r="C67" s="34"/>
      <c r="D67" s="34"/>
      <c r="E67" s="34"/>
      <c r="F67" s="34"/>
      <c r="G67" s="34"/>
    </row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</sheetData>
  <sheetProtection/>
  <mergeCells count="9">
    <mergeCell ref="G5:G7"/>
    <mergeCell ref="A3:G3"/>
    <mergeCell ref="A4:G4"/>
    <mergeCell ref="A5:A7"/>
    <mergeCell ref="B5:B7"/>
    <mergeCell ref="C5:C7"/>
    <mergeCell ref="D5:D7"/>
    <mergeCell ref="F5:F7"/>
    <mergeCell ref="E5:E7"/>
  </mergeCells>
  <printOptions/>
  <pageMargins left="0.42" right="0.2755905511811024" top="0.4330708661417323" bottom="0.2362204724409449" header="0.2362204724409449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Ludmila Popova</cp:lastModifiedBy>
  <cp:lastPrinted>2011-07-13T05:38:52Z</cp:lastPrinted>
  <dcterms:created xsi:type="dcterms:W3CDTF">2003-04-18T11:33:51Z</dcterms:created>
  <dcterms:modified xsi:type="dcterms:W3CDTF">2011-07-22T08:01:06Z</dcterms:modified>
  <cp:category/>
  <cp:version/>
  <cp:contentType/>
  <cp:contentStatus/>
</cp:coreProperties>
</file>